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28800" windowHeight="12210"/>
  </bookViews>
  <sheets>
    <sheet name="Inventory" sheetId="1" r:id="rId1"/>
  </sheets>
  <definedNames>
    <definedName name="_xlnm._FilterDatabase" localSheetId="0" hidden="1">Inventory!$A$7:$U$35</definedName>
    <definedName name="_xlnm.Print_Area" localSheetId="0">Inventory!$A$1:$S$35</definedName>
    <definedName name="_xlnm.Print_Titles" localSheetId="0">Inventory!$5:$7</definedName>
  </definedNames>
  <calcPr calcId="171027"/>
</workbook>
</file>

<file path=xl/calcChain.xml><?xml version="1.0" encoding="utf-8"?>
<calcChain xmlns="http://schemas.openxmlformats.org/spreadsheetml/2006/main">
  <c r="V35" i="1" l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9" i="1"/>
  <c r="V8" i="1"/>
  <c r="R12" i="1" l="1"/>
  <c r="R21" i="1"/>
  <c r="R22" i="1"/>
  <c r="R9" i="1" l="1"/>
  <c r="R10" i="1"/>
  <c r="R11" i="1"/>
  <c r="R13" i="1"/>
  <c r="R14" i="1"/>
  <c r="R15" i="1"/>
  <c r="R16" i="1"/>
  <c r="R17" i="1"/>
  <c r="R18" i="1"/>
  <c r="R19" i="1"/>
  <c r="R20" i="1"/>
  <c r="R23" i="1"/>
  <c r="R24" i="1"/>
  <c r="R25" i="1"/>
  <c r="R26" i="1"/>
  <c r="R27" i="1"/>
  <c r="R28" i="1"/>
  <c r="R29" i="1"/>
  <c r="R30" i="1"/>
  <c r="R31" i="1"/>
  <c r="R32" i="1"/>
  <c r="R33" i="1"/>
  <c r="R34" i="1"/>
  <c r="R8" i="1"/>
  <c r="R35" i="1" s="1"/>
  <c r="R5" i="1" l="1"/>
</calcChain>
</file>

<file path=xl/sharedStrings.xml><?xml version="1.0" encoding="utf-8"?>
<sst xmlns="http://schemas.openxmlformats.org/spreadsheetml/2006/main" count="144" uniqueCount="71">
  <si>
    <t>S14MN13</t>
  </si>
  <si>
    <t>Qty</t>
  </si>
  <si>
    <t>Card</t>
  </si>
  <si>
    <t>Card Name</t>
  </si>
  <si>
    <t>Images</t>
  </si>
  <si>
    <t>FURIO 2</t>
  </si>
  <si>
    <t>FURIO TWILL</t>
  </si>
  <si>
    <t>Unit</t>
  </si>
  <si>
    <t>pairs</t>
  </si>
  <si>
    <t xml:space="preserve">Size run </t>
  </si>
  <si>
    <t>H13MN12</t>
  </si>
  <si>
    <t>H13MN06</t>
  </si>
  <si>
    <t>E13MN03</t>
  </si>
  <si>
    <t>H13MN07</t>
  </si>
  <si>
    <t>H13WO01</t>
  </si>
  <si>
    <t>S14WO13</t>
  </si>
  <si>
    <t>H13MN03</t>
  </si>
  <si>
    <t>VEDDER</t>
  </si>
  <si>
    <t>SUNYA WOMAN</t>
  </si>
  <si>
    <t>SUNYA WO 5</t>
  </si>
  <si>
    <t>SUNYA</t>
  </si>
  <si>
    <t>RUSSEL HIGH</t>
  </si>
  <si>
    <t>BARRON</t>
  </si>
  <si>
    <t>E13MN02</t>
  </si>
  <si>
    <t>S14MN12</t>
  </si>
  <si>
    <t>FIBONA MEN</t>
  </si>
  <si>
    <t>FIBONA WOMEN</t>
  </si>
  <si>
    <t>S14WO15</t>
  </si>
  <si>
    <t>FURIO</t>
  </si>
  <si>
    <t>E13MN08</t>
  </si>
  <si>
    <t>CHELBY</t>
  </si>
  <si>
    <t>E13MN05</t>
  </si>
  <si>
    <t>LASKO</t>
  </si>
  <si>
    <t>H13MN10</t>
  </si>
  <si>
    <t>S14WO10</t>
  </si>
  <si>
    <t>S14WO14</t>
  </si>
  <si>
    <t>dunkelblau / braun / weiß</t>
  </si>
  <si>
    <t>schwarz / gold</t>
  </si>
  <si>
    <t>schwarz / orange</t>
  </si>
  <si>
    <t>schwarz / weiß</t>
  </si>
  <si>
    <t>weiß / grau / silber</t>
  </si>
  <si>
    <t>blau / rot / weiß</t>
  </si>
  <si>
    <t>schwarz / blau</t>
  </si>
  <si>
    <t>blau / schwarz</t>
  </si>
  <si>
    <t>silber / weiß / schwarz</t>
  </si>
  <si>
    <t>schwarz und weiß</t>
  </si>
  <si>
    <t>grau</t>
  </si>
  <si>
    <t>schwarz / pink</t>
  </si>
  <si>
    <t>blau</t>
  </si>
  <si>
    <t>schwarz / gelb</t>
  </si>
  <si>
    <t>weiß / schwarz</t>
  </si>
  <si>
    <t>Aprikose</t>
  </si>
  <si>
    <t>grau grau</t>
  </si>
  <si>
    <t>dunkelrot</t>
  </si>
  <si>
    <t>Colour</t>
  </si>
  <si>
    <t>Code</t>
  </si>
  <si>
    <t>Name</t>
  </si>
  <si>
    <t>Men</t>
  </si>
  <si>
    <t>Women</t>
  </si>
  <si>
    <t>Gender</t>
  </si>
  <si>
    <t>E13MN04</t>
  </si>
  <si>
    <t>H13MN08</t>
  </si>
  <si>
    <t>H13MN09</t>
  </si>
  <si>
    <t xml:space="preserve">NYY STENGEL </t>
  </si>
  <si>
    <t>NYY STENGEL 5 MAN</t>
  </si>
  <si>
    <t>NYY STENGEL 3</t>
  </si>
  <si>
    <t>weiß / blau / red</t>
  </si>
  <si>
    <t>RETAIL</t>
  </si>
  <si>
    <t>WHS</t>
  </si>
  <si>
    <t>Total WHS</t>
  </si>
  <si>
    <t>Inventory New York Yankees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</si>
</sst>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85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vertical="center"/>
    </xf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Font="1" applyBorder="1" applyAlignment="1">
      <alignment horizontal="left" vertical="center"/>
    </xf>
    <xf numFmtId="0" fontId="0" fillId="0" borderId="1" xfId="0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/>
    <xf numFmtId="0" fontId="0" fillId="0" borderId="2" xfId="0" applyBorder="1" applyAlignment="1">
      <alignment vertical="center"/>
    </xf>
    <xf numFmtId="0" fontId="0" fillId="0" borderId="2" xfId="0" applyFont="1" applyBorder="1" applyAlignment="1">
      <alignment horizontal="left" vertical="center"/>
    </xf>
    <xf numFmtId="0" fontId="0" fillId="0" borderId="2" xfId="0" applyFont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vertical="center"/>
    </xf>
    <xf numFmtId="0" fontId="0" fillId="0" borderId="3" xfId="0" applyFont="1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 wrapText="1"/>
    </xf>
    <xf numFmtId="0" fontId="0" fillId="0" borderId="3" xfId="0" applyBorder="1"/>
    <xf numFmtId="0" fontId="0" fillId="0" borderId="4" xfId="0" applyBorder="1" applyAlignment="1">
      <alignment vertical="center"/>
    </xf>
    <xf numFmtId="0" fontId="0" fillId="0" borderId="4" xfId="0" applyFont="1" applyBorder="1" applyAlignment="1">
      <alignment vertic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 wrapText="1"/>
    </xf>
    <xf numFmtId="0" fontId="2" fillId="0" borderId="0" xfId="0" applyFont="1" applyAlignment="1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0" borderId="3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left" vertical="center"/>
    </xf>
    <xf numFmtId="0" fontId="0" fillId="0" borderId="2" xfId="0" applyFont="1" applyFill="1" applyBorder="1" applyAlignment="1">
      <alignment horizontal="left" vertical="center"/>
    </xf>
    <xf numFmtId="0" fontId="0" fillId="0" borderId="3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0" fillId="0" borderId="4" xfId="0" applyFont="1" applyFill="1" applyBorder="1" applyAlignment="1">
      <alignment horizontal="left" vertical="center"/>
    </xf>
    <xf numFmtId="0" fontId="0" fillId="0" borderId="3" xfId="0" applyFill="1" applyBorder="1" applyAlignment="1">
      <alignment vertical="center"/>
    </xf>
    <xf numFmtId="0" fontId="0" fillId="0" borderId="0" xfId="0" applyFont="1" applyFill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14" fontId="3" fillId="0" borderId="0" xfId="0" applyNumberFormat="1" applyFont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1" fillId="2" borderId="2" xfId="0" applyNumberFormat="1" applyFont="1" applyFill="1" applyBorder="1" applyAlignment="1">
      <alignment horizontal="center" vertical="center"/>
    </xf>
    <xf numFmtId="3" fontId="1" fillId="2" borderId="3" xfId="0" applyNumberFormat="1" applyFont="1" applyFill="1" applyBorder="1" applyAlignment="1">
      <alignment horizontal="center" vertical="center"/>
    </xf>
    <xf numFmtId="3" fontId="1" fillId="0" borderId="2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3" fontId="1" fillId="0" borderId="0" xfId="0" applyNumberFormat="1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1" fillId="2" borderId="3" xfId="0" applyFont="1" applyFill="1" applyBorder="1" applyAlignment="1">
      <alignment horizontal="left" vertical="center"/>
    </xf>
    <xf numFmtId="164" fontId="1" fillId="0" borderId="0" xfId="0" applyNumberFormat="1" applyFont="1" applyAlignment="1">
      <alignment vertical="center"/>
    </xf>
    <xf numFmtId="164" fontId="0" fillId="0" borderId="0" xfId="0" applyNumberFormat="1" applyAlignment="1">
      <alignment vertical="center"/>
    </xf>
    <xf numFmtId="164" fontId="1" fillId="2" borderId="2" xfId="0" applyNumberFormat="1" applyFont="1" applyFill="1" applyBorder="1" applyAlignment="1">
      <alignment vertical="center"/>
    </xf>
    <xf numFmtId="164" fontId="1" fillId="2" borderId="3" xfId="0" applyNumberFormat="1" applyFont="1" applyFill="1" applyBorder="1" applyAlignment="1">
      <alignment vertical="center"/>
    </xf>
    <xf numFmtId="164" fontId="0" fillId="0" borderId="1" xfId="0" applyNumberFormat="1" applyBorder="1" applyAlignment="1">
      <alignment vertical="center"/>
    </xf>
    <xf numFmtId="164" fontId="0" fillId="0" borderId="3" xfId="0" applyNumberFormat="1" applyBorder="1" applyAlignment="1">
      <alignment vertical="center"/>
    </xf>
    <xf numFmtId="164" fontId="0" fillId="0" borderId="0" xfId="0" applyNumberFormat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7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28</xdr:row>
      <xdr:rowOff>180976</xdr:rowOff>
    </xdr:from>
    <xdr:to>
      <xdr:col>0</xdr:col>
      <xdr:colOff>1406099</xdr:colOff>
      <xdr:row>28</xdr:row>
      <xdr:rowOff>759172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099" y="18468976"/>
          <a:ext cx="1368000" cy="578196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27</xdr:row>
      <xdr:rowOff>180976</xdr:rowOff>
    </xdr:from>
    <xdr:to>
      <xdr:col>0</xdr:col>
      <xdr:colOff>1396575</xdr:colOff>
      <xdr:row>27</xdr:row>
      <xdr:rowOff>715869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" y="17516476"/>
          <a:ext cx="1368000" cy="534893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23</xdr:row>
      <xdr:rowOff>190501</xdr:rowOff>
    </xdr:from>
    <xdr:to>
      <xdr:col>0</xdr:col>
      <xdr:colOff>1406100</xdr:colOff>
      <xdr:row>23</xdr:row>
      <xdr:rowOff>717326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8100" y="13716001"/>
          <a:ext cx="1368000" cy="526825"/>
        </a:xfrm>
        <a:prstGeom prst="rect">
          <a:avLst/>
        </a:prstGeom>
      </xdr:spPr>
    </xdr:pic>
    <xdr:clientData/>
  </xdr:twoCellAnchor>
  <xdr:twoCellAnchor>
    <xdr:from>
      <xdr:col>0</xdr:col>
      <xdr:colOff>38099</xdr:colOff>
      <xdr:row>15</xdr:row>
      <xdr:rowOff>85725</xdr:rowOff>
    </xdr:from>
    <xdr:to>
      <xdr:col>0</xdr:col>
      <xdr:colOff>1406099</xdr:colOff>
      <xdr:row>15</xdr:row>
      <xdr:rowOff>948623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397"/>
        <a:stretch/>
      </xdr:blipFill>
      <xdr:spPr>
        <a:xfrm>
          <a:off x="38099" y="7896225"/>
          <a:ext cx="1368000" cy="862898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16</xdr:row>
      <xdr:rowOff>76196</xdr:rowOff>
    </xdr:from>
    <xdr:to>
      <xdr:col>0</xdr:col>
      <xdr:colOff>1406100</xdr:colOff>
      <xdr:row>16</xdr:row>
      <xdr:rowOff>908894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543"/>
        <a:stretch/>
      </xdr:blipFill>
      <xdr:spPr>
        <a:xfrm>
          <a:off x="38100" y="8839196"/>
          <a:ext cx="1368000" cy="832698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17</xdr:row>
      <xdr:rowOff>76200</xdr:rowOff>
    </xdr:from>
    <xdr:to>
      <xdr:col>0</xdr:col>
      <xdr:colOff>1396575</xdr:colOff>
      <xdr:row>17</xdr:row>
      <xdr:rowOff>846751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575" y="9791700"/>
          <a:ext cx="1368000" cy="770551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19</xdr:row>
      <xdr:rowOff>85721</xdr:rowOff>
    </xdr:from>
    <xdr:to>
      <xdr:col>0</xdr:col>
      <xdr:colOff>1406100</xdr:colOff>
      <xdr:row>19</xdr:row>
      <xdr:rowOff>848644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11706221"/>
          <a:ext cx="1368000" cy="762923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22</xdr:row>
      <xdr:rowOff>190499</xdr:rowOff>
    </xdr:from>
    <xdr:to>
      <xdr:col>0</xdr:col>
      <xdr:colOff>1396575</xdr:colOff>
      <xdr:row>22</xdr:row>
      <xdr:rowOff>791013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575" y="12763499"/>
          <a:ext cx="1368000" cy="60051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24</xdr:row>
      <xdr:rowOff>76200</xdr:rowOff>
    </xdr:from>
    <xdr:to>
      <xdr:col>0</xdr:col>
      <xdr:colOff>1396575</xdr:colOff>
      <xdr:row>24</xdr:row>
      <xdr:rowOff>846447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575" y="14554200"/>
          <a:ext cx="1368000" cy="770247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25</xdr:row>
      <xdr:rowOff>209552</xdr:rowOff>
    </xdr:from>
    <xdr:to>
      <xdr:col>0</xdr:col>
      <xdr:colOff>1406100</xdr:colOff>
      <xdr:row>25</xdr:row>
      <xdr:rowOff>753389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100" y="15640052"/>
          <a:ext cx="1368000" cy="543837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26</xdr:row>
      <xdr:rowOff>200025</xdr:rowOff>
    </xdr:from>
    <xdr:to>
      <xdr:col>0</xdr:col>
      <xdr:colOff>1406100</xdr:colOff>
      <xdr:row>26</xdr:row>
      <xdr:rowOff>726619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100" y="16583025"/>
          <a:ext cx="1368000" cy="526594"/>
        </a:xfrm>
        <a:prstGeom prst="rect">
          <a:avLst/>
        </a:prstGeom>
      </xdr:spPr>
    </xdr:pic>
    <xdr:clientData/>
  </xdr:twoCellAnchor>
  <xdr:twoCellAnchor>
    <xdr:from>
      <xdr:col>0</xdr:col>
      <xdr:colOff>28574</xdr:colOff>
      <xdr:row>29</xdr:row>
      <xdr:rowOff>76196</xdr:rowOff>
    </xdr:from>
    <xdr:to>
      <xdr:col>0</xdr:col>
      <xdr:colOff>1396574</xdr:colOff>
      <xdr:row>29</xdr:row>
      <xdr:rowOff>897577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574" y="19316696"/>
          <a:ext cx="1368000" cy="821381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30</xdr:row>
      <xdr:rowOff>76196</xdr:rowOff>
    </xdr:from>
    <xdr:to>
      <xdr:col>0</xdr:col>
      <xdr:colOff>1396575</xdr:colOff>
      <xdr:row>30</xdr:row>
      <xdr:rowOff>894082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575" y="20269196"/>
          <a:ext cx="1368000" cy="817886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31</xdr:row>
      <xdr:rowOff>76200</xdr:rowOff>
    </xdr:from>
    <xdr:to>
      <xdr:col>0</xdr:col>
      <xdr:colOff>1396575</xdr:colOff>
      <xdr:row>31</xdr:row>
      <xdr:rowOff>880902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575" y="21221700"/>
          <a:ext cx="1368000" cy="804702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32</xdr:row>
      <xdr:rowOff>209551</xdr:rowOff>
    </xdr:from>
    <xdr:to>
      <xdr:col>0</xdr:col>
      <xdr:colOff>1406100</xdr:colOff>
      <xdr:row>32</xdr:row>
      <xdr:rowOff>745375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100" y="22307551"/>
          <a:ext cx="1368000" cy="535824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</xdr:row>
      <xdr:rowOff>180975</xdr:rowOff>
    </xdr:from>
    <xdr:to>
      <xdr:col>0</xdr:col>
      <xdr:colOff>1415625</xdr:colOff>
      <xdr:row>33</xdr:row>
      <xdr:rowOff>732489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1987"/>
        <a:stretch/>
      </xdr:blipFill>
      <xdr:spPr>
        <a:xfrm>
          <a:off x="47625" y="23231475"/>
          <a:ext cx="1368000" cy="551514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12</xdr:row>
      <xdr:rowOff>219077</xdr:rowOff>
    </xdr:from>
    <xdr:to>
      <xdr:col>0</xdr:col>
      <xdr:colOff>1406100</xdr:colOff>
      <xdr:row>12</xdr:row>
      <xdr:rowOff>763334</xdr:rowOff>
    </xdr:to>
    <xdr:pic>
      <xdr:nvPicPr>
        <xdr:cNvPr id="27" name="Grafik 26" descr="https://www.kappa-sport.cz/Image/ImageById/6559?size=Full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172077"/>
          <a:ext cx="1368000" cy="544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38099</xdr:colOff>
      <xdr:row>14</xdr:row>
      <xdr:rowOff>228599</xdr:rowOff>
    </xdr:from>
    <xdr:to>
      <xdr:col>0</xdr:col>
      <xdr:colOff>1406099</xdr:colOff>
      <xdr:row>14</xdr:row>
      <xdr:rowOff>850834</xdr:rowOff>
    </xdr:to>
    <xdr:pic>
      <xdr:nvPicPr>
        <xdr:cNvPr id="29" name="Grafik 28" descr="https://www.kappa-sport.cz/Image/ImageByFileName/YwA6AFwAVwBlAGIAcwBcAFMAcABvAHIAdABUAGkAbQBlAFwAQwBhAHQAYQBsAG8AZwB1AGUASQBtAGEAZwBlAHMAXABFADEAMwBNAE4AMAA4AFwARQAxADMATQBOADAAOAAuAGoAcABnAA%3d%3d?size=Full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8099" y="7086599"/>
          <a:ext cx="1368000" cy="622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28576</xdr:colOff>
      <xdr:row>7</xdr:row>
      <xdr:rowOff>28575</xdr:rowOff>
    </xdr:from>
    <xdr:to>
      <xdr:col>0</xdr:col>
      <xdr:colOff>1276515</xdr:colOff>
      <xdr:row>7</xdr:row>
      <xdr:rowOff>928575</xdr:rowOff>
    </xdr:to>
    <xdr:pic>
      <xdr:nvPicPr>
        <xdr:cNvPr id="31" name="Grafik 30" descr="https://www.kappa-sport.cz/Image/ImageById/5960?size=Full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8576" y="1171575"/>
          <a:ext cx="1247939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28576</xdr:colOff>
      <xdr:row>8</xdr:row>
      <xdr:rowOff>28575</xdr:rowOff>
    </xdr:from>
    <xdr:to>
      <xdr:col>0</xdr:col>
      <xdr:colOff>1317212</xdr:colOff>
      <xdr:row>8</xdr:row>
      <xdr:rowOff>928575</xdr:rowOff>
    </xdr:to>
    <xdr:pic>
      <xdr:nvPicPr>
        <xdr:cNvPr id="33" name="Grafik 32" descr="https://www.kappa-sport.cz/Image/ImageById/5959?size=Full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8576" y="2124075"/>
          <a:ext cx="1288636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28576</xdr:colOff>
      <xdr:row>9</xdr:row>
      <xdr:rowOff>28575</xdr:rowOff>
    </xdr:from>
    <xdr:to>
      <xdr:col>0</xdr:col>
      <xdr:colOff>1419927</xdr:colOff>
      <xdr:row>9</xdr:row>
      <xdr:rowOff>928575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l="2947" t="4744" r="3400" b="5126"/>
        <a:stretch/>
      </xdr:blipFill>
      <xdr:spPr>
        <a:xfrm>
          <a:off x="28576" y="3076575"/>
          <a:ext cx="1391351" cy="900000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10</xdr:row>
      <xdr:rowOff>28575</xdr:rowOff>
    </xdr:from>
    <xdr:to>
      <xdr:col>0</xdr:col>
      <xdr:colOff>1377920</xdr:colOff>
      <xdr:row>10</xdr:row>
      <xdr:rowOff>928575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1761" t="2576" r="1759" b="2525"/>
        <a:stretch/>
      </xdr:blipFill>
      <xdr:spPr>
        <a:xfrm>
          <a:off x="38101" y="4029075"/>
          <a:ext cx="1339819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11</xdr:row>
      <xdr:rowOff>161925</xdr:rowOff>
    </xdr:from>
    <xdr:to>
      <xdr:col>0</xdr:col>
      <xdr:colOff>1406100</xdr:colOff>
      <xdr:row>11</xdr:row>
      <xdr:rowOff>787297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8100" y="5848350"/>
          <a:ext cx="1368000" cy="62537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20</xdr:row>
      <xdr:rowOff>200025</xdr:rowOff>
    </xdr:from>
    <xdr:to>
      <xdr:col>0</xdr:col>
      <xdr:colOff>1406100</xdr:colOff>
      <xdr:row>20</xdr:row>
      <xdr:rowOff>733949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8100" y="14458950"/>
          <a:ext cx="1368000" cy="53392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21</xdr:row>
      <xdr:rowOff>190501</xdr:rowOff>
    </xdr:from>
    <xdr:to>
      <xdr:col>0</xdr:col>
      <xdr:colOff>1406100</xdr:colOff>
      <xdr:row>21</xdr:row>
      <xdr:rowOff>735382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8100" y="15401926"/>
          <a:ext cx="1368000" cy="54488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13</xdr:row>
      <xdr:rowOff>238125</xdr:rowOff>
    </xdr:from>
    <xdr:to>
      <xdr:col>0</xdr:col>
      <xdr:colOff>1406100</xdr:colOff>
      <xdr:row>13</xdr:row>
      <xdr:rowOff>793447</xdr:rowOff>
    </xdr:to>
    <xdr:pic>
      <xdr:nvPicPr>
        <xdr:cNvPr id="37" name="Grafik 36" descr="product_img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8100" y="7829550"/>
          <a:ext cx="1368000" cy="55532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142875</xdr:colOff>
      <xdr:row>18</xdr:row>
      <xdr:rowOff>38100</xdr:rowOff>
    </xdr:from>
    <xdr:to>
      <xdr:col>0</xdr:col>
      <xdr:colOff>1244568</xdr:colOff>
      <xdr:row>18</xdr:row>
      <xdr:rowOff>914400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CEC2B4BC-D222-4720-8757-9481DC3F2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2875" y="12392025"/>
          <a:ext cx="1101693" cy="876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V35"/>
  <sheetViews>
    <sheetView tabSelected="1" topLeftCell="A5" zoomScale="150" zoomScaleNormal="150" zoomScaleSheetLayoutView="85" workbookViewId="0">
      <pane ySplit="3" topLeftCell="A8" activePane="bottomLeft" state="frozen"/>
      <selection activeCell="A5" sqref="A5"/>
      <selection pane="bottomLeft" activeCell="A6" sqref="A6"/>
    </sheetView>
  </sheetViews>
  <sheetFormatPr defaultColWidth="9.140625" defaultRowHeight="15" x14ac:dyDescent="0.25"/>
  <cols>
    <col min="1" max="1" width="21.7109375" style="1" customWidth="1"/>
    <col min="2" max="2" width="12.28515625" style="45" customWidth="1"/>
    <col min="3" max="3" width="22" style="9" customWidth="1"/>
    <col min="4" max="4" width="8.7109375" style="8" bestFit="1" customWidth="1"/>
    <col min="5" max="5" width="16.5703125" style="3" customWidth="1"/>
    <col min="6" max="6" width="10.42578125" style="3" customWidth="1"/>
    <col min="7" max="8" width="3.7109375" style="7" customWidth="1"/>
    <col min="9" max="17" width="3.7109375" style="2" customWidth="1"/>
    <col min="18" max="18" width="6.140625" style="62" bestFit="1" customWidth="1"/>
    <col min="19" max="19" width="5.28515625" style="2" bestFit="1" customWidth="1"/>
    <col min="20" max="21" width="9.140625" style="78"/>
    <col min="22" max="22" width="11" style="1" customWidth="1"/>
    <col min="23" max="16384" width="9.140625" style="1"/>
  </cols>
  <sheetData>
    <row r="3" spans="1:22" s="4" customFormat="1" x14ac:dyDescent="0.25">
      <c r="B3" s="44"/>
      <c r="C3" s="9"/>
      <c r="D3" s="5"/>
      <c r="E3" s="6"/>
      <c r="F3" s="6"/>
      <c r="I3" s="6"/>
      <c r="K3" s="5"/>
      <c r="L3" s="5"/>
      <c r="M3" s="5"/>
      <c r="N3" s="5"/>
      <c r="O3" s="5"/>
      <c r="P3" s="5"/>
      <c r="Q3" s="5"/>
      <c r="R3" s="62"/>
      <c r="S3" s="5"/>
      <c r="T3" s="77"/>
      <c r="U3" s="77"/>
    </row>
    <row r="5" spans="1:22" ht="57.75" customHeight="1" x14ac:dyDescent="0.25">
      <c r="A5" s="37" t="s">
        <v>70</v>
      </c>
      <c r="D5" s="53"/>
      <c r="E5" s="54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63">
        <f>SUM(R8:R34)</f>
        <v>996</v>
      </c>
      <c r="S5" s="5" t="s">
        <v>8</v>
      </c>
    </row>
    <row r="6" spans="1:22" s="4" customFormat="1" x14ac:dyDescent="0.25">
      <c r="A6" s="12" t="s">
        <v>4</v>
      </c>
      <c r="B6" s="13" t="s">
        <v>2</v>
      </c>
      <c r="C6" s="13" t="s">
        <v>3</v>
      </c>
      <c r="D6" s="14" t="s">
        <v>54</v>
      </c>
      <c r="E6" s="14" t="s">
        <v>54</v>
      </c>
      <c r="F6" s="14" t="s">
        <v>59</v>
      </c>
      <c r="G6" s="10"/>
      <c r="H6" s="10"/>
      <c r="I6" s="84" t="s">
        <v>9</v>
      </c>
      <c r="J6" s="84"/>
      <c r="K6" s="84"/>
      <c r="L6" s="84"/>
      <c r="M6" s="84"/>
      <c r="N6" s="84"/>
      <c r="O6" s="84"/>
      <c r="P6" s="84"/>
      <c r="Q6" s="84"/>
      <c r="R6" s="64" t="s">
        <v>1</v>
      </c>
      <c r="S6" s="56" t="s">
        <v>7</v>
      </c>
      <c r="T6" s="79" t="s">
        <v>67</v>
      </c>
      <c r="U6" s="79" t="s">
        <v>68</v>
      </c>
      <c r="V6" s="12" t="s">
        <v>69</v>
      </c>
    </row>
    <row r="7" spans="1:22" s="4" customFormat="1" x14ac:dyDescent="0.25">
      <c r="A7" s="15"/>
      <c r="B7" s="76"/>
      <c r="C7" s="15"/>
      <c r="D7" s="16" t="s">
        <v>55</v>
      </c>
      <c r="E7" s="16" t="s">
        <v>56</v>
      </c>
      <c r="F7" s="16"/>
      <c r="G7" s="11">
        <v>36</v>
      </c>
      <c r="H7" s="11">
        <v>37</v>
      </c>
      <c r="I7" s="11">
        <v>38</v>
      </c>
      <c r="J7" s="11">
        <v>39</v>
      </c>
      <c r="K7" s="11">
        <v>40</v>
      </c>
      <c r="L7" s="11">
        <v>41</v>
      </c>
      <c r="M7" s="11">
        <v>42</v>
      </c>
      <c r="N7" s="11">
        <v>43</v>
      </c>
      <c r="O7" s="11">
        <v>44</v>
      </c>
      <c r="P7" s="11">
        <v>45</v>
      </c>
      <c r="Q7" s="11">
        <v>46</v>
      </c>
      <c r="R7" s="65"/>
      <c r="S7" s="57"/>
      <c r="T7" s="80"/>
      <c r="U7" s="80"/>
      <c r="V7" s="15"/>
    </row>
    <row r="8" spans="1:22" ht="75" customHeight="1" x14ac:dyDescent="0.25">
      <c r="A8" s="17"/>
      <c r="B8" s="48" t="s">
        <v>23</v>
      </c>
      <c r="C8" s="19" t="s">
        <v>22</v>
      </c>
      <c r="D8" s="20">
        <v>124</v>
      </c>
      <c r="E8" s="21" t="s">
        <v>39</v>
      </c>
      <c r="F8" s="21" t="s">
        <v>57</v>
      </c>
      <c r="G8" s="22"/>
      <c r="H8" s="20"/>
      <c r="I8" s="20"/>
      <c r="J8" s="20"/>
      <c r="K8" s="73"/>
      <c r="L8" s="73"/>
      <c r="M8" s="73"/>
      <c r="N8" s="73">
        <v>1</v>
      </c>
      <c r="O8" s="73">
        <v>9</v>
      </c>
      <c r="P8" s="73">
        <v>6</v>
      </c>
      <c r="Q8" s="73">
        <v>1</v>
      </c>
      <c r="R8" s="69">
        <f t="shared" ref="R8:R34" si="0">SUM(G8:Q8)</f>
        <v>17</v>
      </c>
      <c r="S8" s="20" t="s">
        <v>8</v>
      </c>
      <c r="T8" s="81">
        <v>89.9</v>
      </c>
      <c r="U8" s="81">
        <v>40.9</v>
      </c>
      <c r="V8" s="81">
        <f>R8*U8</f>
        <v>695.3</v>
      </c>
    </row>
    <row r="9" spans="1:22" ht="75" customHeight="1" x14ac:dyDescent="0.25">
      <c r="A9" s="28"/>
      <c r="B9" s="47" t="s">
        <v>23</v>
      </c>
      <c r="C9" s="29" t="s">
        <v>22</v>
      </c>
      <c r="D9" s="30">
        <v>249</v>
      </c>
      <c r="E9" s="31" t="s">
        <v>40</v>
      </c>
      <c r="F9" s="31" t="s">
        <v>57</v>
      </c>
      <c r="G9" s="32"/>
      <c r="H9" s="30"/>
      <c r="I9" s="30"/>
      <c r="J9" s="30"/>
      <c r="K9" s="71"/>
      <c r="L9" s="71">
        <v>1</v>
      </c>
      <c r="M9" s="71">
        <v>2</v>
      </c>
      <c r="N9" s="71">
        <v>1</v>
      </c>
      <c r="O9" s="71"/>
      <c r="P9" s="71">
        <v>5</v>
      </c>
      <c r="Q9" s="71">
        <v>5</v>
      </c>
      <c r="R9" s="72">
        <f t="shared" si="0"/>
        <v>14</v>
      </c>
      <c r="S9" s="59" t="s">
        <v>8</v>
      </c>
      <c r="T9" s="82">
        <v>89.9</v>
      </c>
      <c r="U9" s="82">
        <v>40.9</v>
      </c>
      <c r="V9" s="81">
        <f>R9*U9</f>
        <v>572.6</v>
      </c>
    </row>
    <row r="10" spans="1:22" ht="75" customHeight="1" x14ac:dyDescent="0.25">
      <c r="A10" s="17"/>
      <c r="B10" s="48" t="s">
        <v>12</v>
      </c>
      <c r="C10" s="19" t="s">
        <v>20</v>
      </c>
      <c r="D10" s="20">
        <v>120</v>
      </c>
      <c r="E10" s="21" t="s">
        <v>39</v>
      </c>
      <c r="F10" s="21" t="s">
        <v>57</v>
      </c>
      <c r="G10" s="20"/>
      <c r="H10" s="20"/>
      <c r="I10" s="20"/>
      <c r="J10" s="20"/>
      <c r="K10" s="73"/>
      <c r="L10" s="73">
        <v>6</v>
      </c>
      <c r="M10" s="73">
        <v>6</v>
      </c>
      <c r="N10" s="73">
        <v>14</v>
      </c>
      <c r="O10" s="73">
        <v>18</v>
      </c>
      <c r="P10" s="73">
        <v>13</v>
      </c>
      <c r="Q10" s="73">
        <v>7</v>
      </c>
      <c r="R10" s="69">
        <f t="shared" si="0"/>
        <v>64</v>
      </c>
      <c r="S10" s="60" t="s">
        <v>8</v>
      </c>
      <c r="T10" s="81">
        <v>84.9</v>
      </c>
      <c r="U10" s="81">
        <v>38.9</v>
      </c>
      <c r="V10" s="81">
        <f t="shared" ref="V10:V34" si="1">R10*U10</f>
        <v>2489.6</v>
      </c>
    </row>
    <row r="11" spans="1:22" ht="75" customHeight="1" x14ac:dyDescent="0.25">
      <c r="A11" s="23"/>
      <c r="B11" s="46" t="s">
        <v>12</v>
      </c>
      <c r="C11" s="25" t="s">
        <v>20</v>
      </c>
      <c r="D11" s="26">
        <v>129</v>
      </c>
      <c r="E11" s="27" t="s">
        <v>38</v>
      </c>
      <c r="F11" s="27" t="s">
        <v>57</v>
      </c>
      <c r="G11" s="26"/>
      <c r="H11" s="26"/>
      <c r="I11" s="26"/>
      <c r="J11" s="26"/>
      <c r="K11" s="70">
        <v>1</v>
      </c>
      <c r="L11" s="70">
        <v>1</v>
      </c>
      <c r="M11" s="70">
        <v>2</v>
      </c>
      <c r="N11" s="70">
        <v>13</v>
      </c>
      <c r="O11" s="70">
        <v>10</v>
      </c>
      <c r="P11" s="70">
        <v>8</v>
      </c>
      <c r="Q11" s="70">
        <v>4</v>
      </c>
      <c r="R11" s="66">
        <f t="shared" si="0"/>
        <v>39</v>
      </c>
      <c r="S11" s="58" t="s">
        <v>8</v>
      </c>
      <c r="T11" s="81">
        <v>84.9</v>
      </c>
      <c r="U11" s="81">
        <v>38.9</v>
      </c>
      <c r="V11" s="81">
        <f t="shared" si="1"/>
        <v>1517.1</v>
      </c>
    </row>
    <row r="12" spans="1:22" ht="75" customHeight="1" x14ac:dyDescent="0.25">
      <c r="A12" s="17"/>
      <c r="B12" s="49" t="s">
        <v>60</v>
      </c>
      <c r="C12" s="17" t="s">
        <v>63</v>
      </c>
      <c r="D12" s="20">
        <v>902</v>
      </c>
      <c r="E12" s="43"/>
      <c r="F12" s="43"/>
      <c r="G12" s="20"/>
      <c r="H12" s="20"/>
      <c r="I12" s="20"/>
      <c r="J12" s="20"/>
      <c r="K12" s="73">
        <v>2</v>
      </c>
      <c r="L12" s="73"/>
      <c r="M12" s="73"/>
      <c r="N12" s="73">
        <v>4</v>
      </c>
      <c r="O12" s="73">
        <v>13</v>
      </c>
      <c r="P12" s="73">
        <v>8</v>
      </c>
      <c r="Q12" s="73">
        <v>1</v>
      </c>
      <c r="R12" s="69">
        <f t="shared" si="0"/>
        <v>28</v>
      </c>
      <c r="S12" s="60" t="s">
        <v>8</v>
      </c>
      <c r="T12" s="81">
        <v>74.900000000000006</v>
      </c>
      <c r="U12" s="82">
        <v>34.9</v>
      </c>
      <c r="V12" s="81">
        <f t="shared" si="1"/>
        <v>977.19999999999993</v>
      </c>
    </row>
    <row r="13" spans="1:22" ht="75" customHeight="1" x14ac:dyDescent="0.25">
      <c r="A13" s="22"/>
      <c r="B13" s="48" t="s">
        <v>31</v>
      </c>
      <c r="C13" s="19" t="s">
        <v>30</v>
      </c>
      <c r="D13" s="20">
        <v>104</v>
      </c>
      <c r="E13" s="21" t="s">
        <v>52</v>
      </c>
      <c r="F13" s="21" t="s">
        <v>57</v>
      </c>
      <c r="G13" s="20"/>
      <c r="H13" s="20"/>
      <c r="I13" s="20"/>
      <c r="J13" s="20"/>
      <c r="K13" s="73">
        <v>2</v>
      </c>
      <c r="L13" s="73"/>
      <c r="M13" s="73"/>
      <c r="N13" s="73"/>
      <c r="O13" s="73">
        <v>4</v>
      </c>
      <c r="P13" s="73">
        <v>3</v>
      </c>
      <c r="Q13" s="73">
        <v>1</v>
      </c>
      <c r="R13" s="69">
        <f t="shared" si="0"/>
        <v>10</v>
      </c>
      <c r="S13" s="60" t="s">
        <v>8</v>
      </c>
      <c r="T13" s="81">
        <v>79.900000000000006</v>
      </c>
      <c r="U13" s="81">
        <v>36.9</v>
      </c>
      <c r="V13" s="81">
        <f t="shared" si="1"/>
        <v>369</v>
      </c>
    </row>
    <row r="14" spans="1:22" ht="75" customHeight="1" x14ac:dyDescent="0.25">
      <c r="A14" s="20"/>
      <c r="B14" s="48" t="s">
        <v>29</v>
      </c>
      <c r="C14" s="19" t="s">
        <v>28</v>
      </c>
      <c r="D14" s="20">
        <v>519</v>
      </c>
      <c r="E14" s="75"/>
      <c r="F14" s="75" t="s">
        <v>57</v>
      </c>
      <c r="G14" s="20"/>
      <c r="H14" s="20"/>
      <c r="I14" s="20"/>
      <c r="J14" s="20"/>
      <c r="K14" s="20"/>
      <c r="L14" s="20"/>
      <c r="M14" s="22"/>
      <c r="N14" s="20">
        <v>5</v>
      </c>
      <c r="O14" s="20"/>
      <c r="P14" s="20"/>
      <c r="Q14" s="20"/>
      <c r="R14" s="69">
        <f t="shared" si="0"/>
        <v>5</v>
      </c>
      <c r="S14" s="20" t="s">
        <v>8</v>
      </c>
      <c r="T14" s="81">
        <v>69.900000000000006</v>
      </c>
      <c r="U14" s="81">
        <v>31.9</v>
      </c>
      <c r="V14" s="81">
        <f t="shared" si="1"/>
        <v>159.5</v>
      </c>
    </row>
    <row r="15" spans="1:22" ht="75" customHeight="1" x14ac:dyDescent="0.25">
      <c r="A15" s="33"/>
      <c r="B15" s="50" t="s">
        <v>29</v>
      </c>
      <c r="C15" s="34" t="s">
        <v>28</v>
      </c>
      <c r="D15" s="35">
        <v>929</v>
      </c>
      <c r="E15" s="36" t="s">
        <v>53</v>
      </c>
      <c r="F15" s="36" t="s">
        <v>57</v>
      </c>
      <c r="G15" s="35"/>
      <c r="H15" s="35"/>
      <c r="I15" s="35"/>
      <c r="J15" s="35"/>
      <c r="K15" s="35">
        <v>0</v>
      </c>
      <c r="L15" s="35">
        <v>0</v>
      </c>
      <c r="M15" s="35">
        <v>0</v>
      </c>
      <c r="N15" s="35"/>
      <c r="O15" s="35">
        <v>6</v>
      </c>
      <c r="P15" s="35"/>
      <c r="Q15" s="35">
        <v>1</v>
      </c>
      <c r="R15" s="67">
        <f t="shared" si="0"/>
        <v>7</v>
      </c>
      <c r="S15" s="61" t="s">
        <v>8</v>
      </c>
      <c r="T15" s="82">
        <v>69.900000000000006</v>
      </c>
      <c r="U15" s="82">
        <v>31.9</v>
      </c>
      <c r="V15" s="81">
        <f t="shared" si="1"/>
        <v>223.29999999999998</v>
      </c>
    </row>
    <row r="16" spans="1:22" ht="75" customHeight="1" x14ac:dyDescent="0.25">
      <c r="A16" s="17"/>
      <c r="B16" s="48" t="s">
        <v>16</v>
      </c>
      <c r="C16" s="19" t="s">
        <v>17</v>
      </c>
      <c r="D16" s="20">
        <v>119</v>
      </c>
      <c r="E16" s="21" t="s">
        <v>37</v>
      </c>
      <c r="F16" s="21" t="s">
        <v>57</v>
      </c>
      <c r="G16" s="20"/>
      <c r="H16" s="20"/>
      <c r="I16" s="20"/>
      <c r="J16" s="20"/>
      <c r="K16" s="20">
        <v>9</v>
      </c>
      <c r="L16" s="20">
        <v>9</v>
      </c>
      <c r="M16" s="20">
        <v>15</v>
      </c>
      <c r="N16" s="20">
        <v>18</v>
      </c>
      <c r="O16" s="20">
        <v>8</v>
      </c>
      <c r="P16" s="20">
        <v>8</v>
      </c>
      <c r="Q16" s="20"/>
      <c r="R16" s="69">
        <f t="shared" si="0"/>
        <v>67</v>
      </c>
      <c r="S16" s="60" t="s">
        <v>8</v>
      </c>
      <c r="T16" s="81">
        <v>129.9</v>
      </c>
      <c r="U16" s="81">
        <v>59.9</v>
      </c>
      <c r="V16" s="81">
        <f t="shared" si="1"/>
        <v>4013.2999999999997</v>
      </c>
    </row>
    <row r="17" spans="1:22" ht="75" customHeight="1" x14ac:dyDescent="0.25">
      <c r="A17" s="23"/>
      <c r="B17" s="46" t="s">
        <v>11</v>
      </c>
      <c r="C17" s="25" t="s">
        <v>21</v>
      </c>
      <c r="D17" s="26">
        <v>592</v>
      </c>
      <c r="E17" s="27" t="s">
        <v>36</v>
      </c>
      <c r="F17" s="27" t="s">
        <v>57</v>
      </c>
      <c r="G17" s="26"/>
      <c r="H17" s="26"/>
      <c r="I17" s="26"/>
      <c r="J17" s="26"/>
      <c r="K17" s="26">
        <v>10</v>
      </c>
      <c r="L17" s="70">
        <v>9</v>
      </c>
      <c r="M17" s="26">
        <v>24</v>
      </c>
      <c r="N17" s="70">
        <v>21</v>
      </c>
      <c r="O17" s="26">
        <v>7</v>
      </c>
      <c r="P17" s="26">
        <v>5</v>
      </c>
      <c r="Q17" s="26"/>
      <c r="R17" s="66">
        <f t="shared" si="0"/>
        <v>76</v>
      </c>
      <c r="S17" s="58" t="s">
        <v>8</v>
      </c>
      <c r="T17" s="81">
        <v>119.9</v>
      </c>
      <c r="U17" s="81">
        <v>54.5</v>
      </c>
      <c r="V17" s="81">
        <f t="shared" si="1"/>
        <v>4142</v>
      </c>
    </row>
    <row r="18" spans="1:22" ht="75" customHeight="1" x14ac:dyDescent="0.25">
      <c r="A18" s="28"/>
      <c r="B18" s="47" t="s">
        <v>13</v>
      </c>
      <c r="C18" s="29" t="s">
        <v>20</v>
      </c>
      <c r="D18" s="30">
        <v>121</v>
      </c>
      <c r="E18" s="31" t="s">
        <v>39</v>
      </c>
      <c r="F18" s="31" t="s">
        <v>57</v>
      </c>
      <c r="G18" s="30"/>
      <c r="H18" s="30"/>
      <c r="I18" s="30"/>
      <c r="J18" s="30"/>
      <c r="K18" s="30">
        <v>10</v>
      </c>
      <c r="L18" s="30">
        <v>8</v>
      </c>
      <c r="M18" s="30">
        <v>24</v>
      </c>
      <c r="N18" s="30">
        <v>24</v>
      </c>
      <c r="O18" s="30">
        <v>7</v>
      </c>
      <c r="P18" s="71">
        <v>6</v>
      </c>
      <c r="Q18" s="30"/>
      <c r="R18" s="72">
        <f t="shared" si="0"/>
        <v>79</v>
      </c>
      <c r="S18" s="59" t="s">
        <v>8</v>
      </c>
      <c r="T18" s="81">
        <v>119.9</v>
      </c>
      <c r="U18" s="82">
        <v>54.5</v>
      </c>
      <c r="V18" s="81">
        <f t="shared" si="1"/>
        <v>4305.5</v>
      </c>
    </row>
    <row r="19" spans="1:22" ht="75" customHeight="1" x14ac:dyDescent="0.25">
      <c r="A19" s="23"/>
      <c r="B19" s="46" t="s">
        <v>13</v>
      </c>
      <c r="C19" s="25" t="s">
        <v>20</v>
      </c>
      <c r="D19" s="26">
        <v>158</v>
      </c>
      <c r="E19" s="27" t="s">
        <v>66</v>
      </c>
      <c r="F19" s="27" t="s">
        <v>57</v>
      </c>
      <c r="G19" s="26"/>
      <c r="H19" s="26"/>
      <c r="I19" s="26"/>
      <c r="J19" s="26"/>
      <c r="K19" s="26">
        <v>11</v>
      </c>
      <c r="L19" s="70">
        <v>7</v>
      </c>
      <c r="M19" s="70">
        <v>25</v>
      </c>
      <c r="N19" s="70">
        <v>21</v>
      </c>
      <c r="O19" s="70">
        <v>8</v>
      </c>
      <c r="P19" s="70">
        <v>10</v>
      </c>
      <c r="Q19" s="70"/>
      <c r="R19" s="66">
        <f t="shared" si="0"/>
        <v>82</v>
      </c>
      <c r="S19" s="58" t="s">
        <v>8</v>
      </c>
      <c r="T19" s="81">
        <v>119.9</v>
      </c>
      <c r="U19" s="81">
        <v>54.5</v>
      </c>
      <c r="V19" s="81">
        <f t="shared" si="1"/>
        <v>4469</v>
      </c>
    </row>
    <row r="20" spans="1:22" ht="75" customHeight="1" x14ac:dyDescent="0.25">
      <c r="A20" s="33"/>
      <c r="B20" s="50" t="s">
        <v>13</v>
      </c>
      <c r="C20" s="34" t="s">
        <v>20</v>
      </c>
      <c r="D20" s="35">
        <v>582</v>
      </c>
      <c r="E20" s="36" t="s">
        <v>41</v>
      </c>
      <c r="F20" s="36" t="s">
        <v>57</v>
      </c>
      <c r="G20" s="35"/>
      <c r="H20" s="35"/>
      <c r="I20" s="35"/>
      <c r="J20" s="35"/>
      <c r="K20" s="35">
        <v>5</v>
      </c>
      <c r="L20" s="35">
        <v>6</v>
      </c>
      <c r="M20" s="35">
        <v>8</v>
      </c>
      <c r="N20" s="35">
        <v>12</v>
      </c>
      <c r="O20" s="35">
        <v>5</v>
      </c>
      <c r="P20" s="35">
        <v>2</v>
      </c>
      <c r="Q20" s="35"/>
      <c r="R20" s="67">
        <f t="shared" si="0"/>
        <v>38</v>
      </c>
      <c r="S20" s="61" t="s">
        <v>8</v>
      </c>
      <c r="T20" s="81">
        <v>119.9</v>
      </c>
      <c r="U20" s="81">
        <v>54.5</v>
      </c>
      <c r="V20" s="81">
        <f t="shared" si="1"/>
        <v>2071</v>
      </c>
    </row>
    <row r="21" spans="1:22" ht="75" customHeight="1" x14ac:dyDescent="0.25">
      <c r="A21" s="17"/>
      <c r="B21" s="49" t="s">
        <v>61</v>
      </c>
      <c r="C21" s="17" t="s">
        <v>64</v>
      </c>
      <c r="D21" s="20">
        <v>122</v>
      </c>
      <c r="E21" s="43"/>
      <c r="F21" s="43"/>
      <c r="G21" s="20"/>
      <c r="H21" s="20"/>
      <c r="I21" s="20"/>
      <c r="J21" s="20"/>
      <c r="K21" s="20">
        <v>10</v>
      </c>
      <c r="L21" s="20">
        <v>9</v>
      </c>
      <c r="M21" s="20">
        <v>14</v>
      </c>
      <c r="N21" s="20">
        <v>15</v>
      </c>
      <c r="O21" s="20">
        <v>5</v>
      </c>
      <c r="P21" s="20">
        <v>5</v>
      </c>
      <c r="Q21" s="20"/>
      <c r="R21" s="69">
        <f t="shared" si="0"/>
        <v>58</v>
      </c>
      <c r="S21" s="20" t="s">
        <v>8</v>
      </c>
      <c r="T21" s="81">
        <v>74.900000000000006</v>
      </c>
      <c r="U21" s="82">
        <v>34.9</v>
      </c>
      <c r="V21" s="81">
        <f t="shared" si="1"/>
        <v>2024.1999999999998</v>
      </c>
    </row>
    <row r="22" spans="1:22" ht="75" customHeight="1" x14ac:dyDescent="0.25">
      <c r="A22" s="28"/>
      <c r="B22" s="51" t="s">
        <v>62</v>
      </c>
      <c r="C22" s="28" t="s">
        <v>65</v>
      </c>
      <c r="D22" s="30">
        <v>501</v>
      </c>
      <c r="E22" s="42"/>
      <c r="F22" s="42"/>
      <c r="G22" s="30"/>
      <c r="H22" s="30"/>
      <c r="I22" s="30"/>
      <c r="J22" s="30"/>
      <c r="K22" s="30">
        <v>9</v>
      </c>
      <c r="L22" s="71">
        <v>8</v>
      </c>
      <c r="M22" s="71">
        <v>14</v>
      </c>
      <c r="N22" s="71">
        <v>14</v>
      </c>
      <c r="O22" s="71">
        <v>4</v>
      </c>
      <c r="P22" s="71">
        <v>5</v>
      </c>
      <c r="Q22" s="71"/>
      <c r="R22" s="72">
        <f t="shared" si="0"/>
        <v>54</v>
      </c>
      <c r="S22" s="61" t="s">
        <v>8</v>
      </c>
      <c r="T22" s="82">
        <v>74.900000000000006</v>
      </c>
      <c r="U22" s="81">
        <v>34.9</v>
      </c>
      <c r="V22" s="81">
        <f t="shared" si="1"/>
        <v>1884.6</v>
      </c>
    </row>
    <row r="23" spans="1:22" ht="75" customHeight="1" x14ac:dyDescent="0.25">
      <c r="A23" s="17"/>
      <c r="B23" s="48" t="s">
        <v>33</v>
      </c>
      <c r="C23" s="19" t="s">
        <v>32</v>
      </c>
      <c r="D23" s="20">
        <v>105</v>
      </c>
      <c r="E23" s="21" t="s">
        <v>42</v>
      </c>
      <c r="F23" s="21" t="s">
        <v>57</v>
      </c>
      <c r="G23" s="20"/>
      <c r="H23" s="20"/>
      <c r="I23" s="20"/>
      <c r="J23" s="20"/>
      <c r="K23" s="20">
        <v>5</v>
      </c>
      <c r="L23" s="73">
        <v>6</v>
      </c>
      <c r="M23" s="73">
        <v>12</v>
      </c>
      <c r="N23" s="73">
        <v>12</v>
      </c>
      <c r="O23" s="73">
        <v>1</v>
      </c>
      <c r="P23" s="73">
        <v>6</v>
      </c>
      <c r="Q23" s="73"/>
      <c r="R23" s="69">
        <f t="shared" si="0"/>
        <v>42</v>
      </c>
      <c r="S23" s="60" t="s">
        <v>8</v>
      </c>
      <c r="T23" s="81">
        <v>79.900000000000006</v>
      </c>
      <c r="U23" s="81">
        <v>36.9</v>
      </c>
      <c r="V23" s="81">
        <f t="shared" si="1"/>
        <v>1549.8</v>
      </c>
    </row>
    <row r="24" spans="1:22" ht="75" customHeight="1" x14ac:dyDescent="0.25">
      <c r="A24" s="17"/>
      <c r="B24" s="48" t="s">
        <v>10</v>
      </c>
      <c r="C24" s="18" t="s">
        <v>6</v>
      </c>
      <c r="D24" s="20">
        <v>551</v>
      </c>
      <c r="E24" s="21" t="s">
        <v>43</v>
      </c>
      <c r="F24" s="21" t="s">
        <v>57</v>
      </c>
      <c r="G24" s="20"/>
      <c r="H24" s="20"/>
      <c r="I24" s="20"/>
      <c r="J24" s="20"/>
      <c r="K24" s="73">
        <v>7</v>
      </c>
      <c r="L24" s="73">
        <v>5</v>
      </c>
      <c r="M24" s="73">
        <v>13</v>
      </c>
      <c r="N24" s="73">
        <v>11</v>
      </c>
      <c r="O24" s="73">
        <v>2</v>
      </c>
      <c r="P24" s="73">
        <v>4</v>
      </c>
      <c r="Q24" s="73"/>
      <c r="R24" s="69">
        <f t="shared" si="0"/>
        <v>42</v>
      </c>
      <c r="S24" s="20" t="s">
        <v>8</v>
      </c>
      <c r="T24" s="81">
        <v>79.900000000000006</v>
      </c>
      <c r="U24" s="82">
        <v>36.9</v>
      </c>
      <c r="V24" s="81">
        <f t="shared" si="1"/>
        <v>1549.8</v>
      </c>
    </row>
    <row r="25" spans="1:22" ht="75" customHeight="1" x14ac:dyDescent="0.25">
      <c r="A25" s="28"/>
      <c r="B25" s="47" t="s">
        <v>14</v>
      </c>
      <c r="C25" s="29" t="s">
        <v>19</v>
      </c>
      <c r="D25" s="30">
        <v>512</v>
      </c>
      <c r="E25" s="31" t="s">
        <v>44</v>
      </c>
      <c r="F25" s="31" t="s">
        <v>58</v>
      </c>
      <c r="G25" s="71">
        <v>7</v>
      </c>
      <c r="H25" s="71">
        <v>13</v>
      </c>
      <c r="I25" s="71">
        <v>25</v>
      </c>
      <c r="J25" s="71">
        <v>21</v>
      </c>
      <c r="K25" s="71">
        <v>18</v>
      </c>
      <c r="L25" s="71">
        <v>4</v>
      </c>
      <c r="M25" s="71"/>
      <c r="N25" s="71"/>
      <c r="O25" s="71"/>
      <c r="P25" s="71"/>
      <c r="Q25" s="71"/>
      <c r="R25" s="72">
        <f t="shared" si="0"/>
        <v>88</v>
      </c>
      <c r="S25" s="59" t="s">
        <v>8</v>
      </c>
      <c r="T25" s="82">
        <v>139.9</v>
      </c>
      <c r="U25" s="81">
        <v>63.9</v>
      </c>
      <c r="V25" s="81">
        <f t="shared" si="1"/>
        <v>5623.2</v>
      </c>
    </row>
    <row r="26" spans="1:22" s="39" customFormat="1" ht="75" customHeight="1" x14ac:dyDescent="0.25">
      <c r="A26" s="17"/>
      <c r="B26" s="48" t="s">
        <v>24</v>
      </c>
      <c r="C26" s="19" t="s">
        <v>25</v>
      </c>
      <c r="D26" s="20">
        <v>152</v>
      </c>
      <c r="E26" s="21" t="s">
        <v>45</v>
      </c>
      <c r="F26" s="21" t="s">
        <v>57</v>
      </c>
      <c r="G26" s="20"/>
      <c r="H26" s="20"/>
      <c r="I26" s="20"/>
      <c r="J26" s="20"/>
      <c r="K26" s="73">
        <v>3</v>
      </c>
      <c r="L26" s="73">
        <v>7</v>
      </c>
      <c r="M26" s="73"/>
      <c r="N26" s="73">
        <v>2</v>
      </c>
      <c r="O26" s="73"/>
      <c r="P26" s="73"/>
      <c r="Q26" s="73">
        <v>1</v>
      </c>
      <c r="R26" s="69">
        <f t="shared" si="0"/>
        <v>13</v>
      </c>
      <c r="S26" s="20" t="s">
        <v>8</v>
      </c>
      <c r="T26" s="81">
        <v>59.9</v>
      </c>
      <c r="U26" s="81">
        <v>27.9</v>
      </c>
      <c r="V26" s="81">
        <f t="shared" si="1"/>
        <v>362.7</v>
      </c>
    </row>
    <row r="27" spans="1:22" s="39" customFormat="1" ht="75" customHeight="1" x14ac:dyDescent="0.25">
      <c r="A27" s="33"/>
      <c r="B27" s="50" t="s">
        <v>24</v>
      </c>
      <c r="C27" s="34" t="s">
        <v>25</v>
      </c>
      <c r="D27" s="35">
        <v>505</v>
      </c>
      <c r="E27" s="36" t="s">
        <v>46</v>
      </c>
      <c r="F27" s="36" t="s">
        <v>57</v>
      </c>
      <c r="G27" s="35"/>
      <c r="H27" s="35"/>
      <c r="I27" s="35"/>
      <c r="J27" s="35"/>
      <c r="K27" s="74">
        <v>2</v>
      </c>
      <c r="L27" s="74">
        <v>2</v>
      </c>
      <c r="M27" s="74"/>
      <c r="N27" s="74">
        <v>1</v>
      </c>
      <c r="O27" s="74">
        <v>3</v>
      </c>
      <c r="P27" s="74"/>
      <c r="Q27" s="74">
        <v>7</v>
      </c>
      <c r="R27" s="67">
        <f t="shared" si="0"/>
        <v>15</v>
      </c>
      <c r="S27" s="61" t="s">
        <v>8</v>
      </c>
      <c r="T27" s="82">
        <v>59.9</v>
      </c>
      <c r="U27" s="82">
        <v>27.9</v>
      </c>
      <c r="V27" s="81">
        <f t="shared" si="1"/>
        <v>418.5</v>
      </c>
    </row>
    <row r="28" spans="1:22" s="39" customFormat="1" ht="75" customHeight="1" x14ac:dyDescent="0.25">
      <c r="A28" s="17"/>
      <c r="B28" s="48" t="s">
        <v>0</v>
      </c>
      <c r="C28" s="18" t="s">
        <v>5</v>
      </c>
      <c r="D28" s="20">
        <v>113</v>
      </c>
      <c r="E28" s="21" t="s">
        <v>38</v>
      </c>
      <c r="F28" s="21" t="s">
        <v>57</v>
      </c>
      <c r="G28" s="20"/>
      <c r="H28" s="20"/>
      <c r="I28" s="20"/>
      <c r="J28" s="20"/>
      <c r="K28" s="73">
        <v>1</v>
      </c>
      <c r="L28" s="73">
        <v>3</v>
      </c>
      <c r="M28" s="73">
        <v>0</v>
      </c>
      <c r="N28" s="73">
        <v>13</v>
      </c>
      <c r="O28" s="73">
        <v>4</v>
      </c>
      <c r="P28" s="73">
        <v>1</v>
      </c>
      <c r="Q28" s="73">
        <v>1</v>
      </c>
      <c r="R28" s="69">
        <f t="shared" si="0"/>
        <v>23</v>
      </c>
      <c r="S28" s="60" t="s">
        <v>8</v>
      </c>
      <c r="T28" s="81">
        <v>59.9</v>
      </c>
      <c r="U28" s="81">
        <v>27.9</v>
      </c>
      <c r="V28" s="81">
        <f t="shared" si="1"/>
        <v>641.69999999999993</v>
      </c>
    </row>
    <row r="29" spans="1:22" s="39" customFormat="1" ht="75" customHeight="1" x14ac:dyDescent="0.25">
      <c r="A29" s="23"/>
      <c r="B29" s="46" t="s">
        <v>0</v>
      </c>
      <c r="C29" s="24" t="s">
        <v>5</v>
      </c>
      <c r="D29" s="26">
        <v>505</v>
      </c>
      <c r="E29" s="27" t="s">
        <v>48</v>
      </c>
      <c r="F29" s="27" t="s">
        <v>57</v>
      </c>
      <c r="G29" s="26"/>
      <c r="H29" s="26"/>
      <c r="I29" s="26"/>
      <c r="J29" s="26"/>
      <c r="K29" s="70">
        <v>3</v>
      </c>
      <c r="L29" s="70">
        <v>1</v>
      </c>
      <c r="M29" s="70">
        <v>1</v>
      </c>
      <c r="N29" s="70">
        <v>6</v>
      </c>
      <c r="O29" s="70">
        <v>3</v>
      </c>
      <c r="P29" s="70">
        <v>3</v>
      </c>
      <c r="Q29" s="70">
        <v>2</v>
      </c>
      <c r="R29" s="66">
        <f t="shared" si="0"/>
        <v>19</v>
      </c>
      <c r="S29" s="58" t="s">
        <v>8</v>
      </c>
      <c r="T29" s="81">
        <v>79.900000000000006</v>
      </c>
      <c r="U29" s="81">
        <v>36.9</v>
      </c>
      <c r="V29" s="81">
        <f t="shared" si="1"/>
        <v>701.1</v>
      </c>
    </row>
    <row r="30" spans="1:22" s="39" customFormat="1" ht="75" customHeight="1" x14ac:dyDescent="0.25">
      <c r="A30" s="17"/>
      <c r="B30" s="48" t="s">
        <v>34</v>
      </c>
      <c r="C30" s="19" t="s">
        <v>18</v>
      </c>
      <c r="D30" s="20">
        <v>109</v>
      </c>
      <c r="E30" s="21" t="s">
        <v>47</v>
      </c>
      <c r="F30" s="21" t="s">
        <v>58</v>
      </c>
      <c r="G30" s="73">
        <v>2</v>
      </c>
      <c r="H30" s="73">
        <v>2</v>
      </c>
      <c r="I30" s="73">
        <v>3</v>
      </c>
      <c r="J30" s="20"/>
      <c r="K30" s="73">
        <v>11</v>
      </c>
      <c r="L30" s="73">
        <v>2</v>
      </c>
      <c r="M30" s="73"/>
      <c r="N30" s="73"/>
      <c r="O30" s="73"/>
      <c r="P30" s="73"/>
      <c r="Q30" s="73"/>
      <c r="R30" s="69">
        <f t="shared" si="0"/>
        <v>20</v>
      </c>
      <c r="S30" s="60" t="s">
        <v>8</v>
      </c>
      <c r="T30" s="81">
        <v>89.9</v>
      </c>
      <c r="U30" s="82">
        <v>40.9</v>
      </c>
      <c r="V30" s="81">
        <f t="shared" si="1"/>
        <v>818</v>
      </c>
    </row>
    <row r="31" spans="1:22" s="39" customFormat="1" ht="75" customHeight="1" x14ac:dyDescent="0.25">
      <c r="A31" s="17"/>
      <c r="B31" s="48" t="s">
        <v>15</v>
      </c>
      <c r="C31" s="19" t="s">
        <v>18</v>
      </c>
      <c r="D31" s="20">
        <v>106</v>
      </c>
      <c r="E31" s="21" t="s">
        <v>49</v>
      </c>
      <c r="F31" s="21" t="s">
        <v>58</v>
      </c>
      <c r="G31" s="73">
        <v>5</v>
      </c>
      <c r="H31" s="73">
        <v>8</v>
      </c>
      <c r="I31" s="73">
        <v>9</v>
      </c>
      <c r="J31" s="20">
        <v>10</v>
      </c>
      <c r="K31" s="73">
        <v>10</v>
      </c>
      <c r="L31" s="73">
        <v>10</v>
      </c>
      <c r="M31" s="73"/>
      <c r="N31" s="73"/>
      <c r="O31" s="73"/>
      <c r="P31" s="73"/>
      <c r="Q31" s="73"/>
      <c r="R31" s="69">
        <f t="shared" si="0"/>
        <v>52</v>
      </c>
      <c r="S31" s="60" t="s">
        <v>8</v>
      </c>
      <c r="T31" s="81">
        <v>119.9</v>
      </c>
      <c r="U31" s="81">
        <v>54.5</v>
      </c>
      <c r="V31" s="81">
        <f t="shared" si="1"/>
        <v>2834</v>
      </c>
    </row>
    <row r="32" spans="1:22" s="39" customFormat="1" ht="75" customHeight="1" x14ac:dyDescent="0.25">
      <c r="A32" s="17"/>
      <c r="B32" s="48" t="s">
        <v>35</v>
      </c>
      <c r="C32" s="19" t="s">
        <v>18</v>
      </c>
      <c r="D32" s="20">
        <v>229</v>
      </c>
      <c r="E32" s="21" t="s">
        <v>50</v>
      </c>
      <c r="F32" s="21" t="s">
        <v>58</v>
      </c>
      <c r="G32" s="73">
        <v>2</v>
      </c>
      <c r="H32" s="73">
        <v>6</v>
      </c>
      <c r="I32" s="73">
        <v>5</v>
      </c>
      <c r="J32" s="55">
        <v>1</v>
      </c>
      <c r="K32" s="73">
        <v>5</v>
      </c>
      <c r="L32" s="73">
        <v>3</v>
      </c>
      <c r="M32" s="73"/>
      <c r="N32" s="73"/>
      <c r="O32" s="73"/>
      <c r="P32" s="73"/>
      <c r="Q32" s="73"/>
      <c r="R32" s="69">
        <f t="shared" si="0"/>
        <v>22</v>
      </c>
      <c r="S32" s="60" t="s">
        <v>8</v>
      </c>
      <c r="T32" s="81">
        <v>119.9</v>
      </c>
      <c r="U32" s="81">
        <v>54.5</v>
      </c>
      <c r="V32" s="81">
        <f t="shared" si="1"/>
        <v>1199</v>
      </c>
    </row>
    <row r="33" spans="1:22" s="39" customFormat="1" ht="75" customHeight="1" x14ac:dyDescent="0.25">
      <c r="A33" s="17"/>
      <c r="B33" s="48" t="s">
        <v>27</v>
      </c>
      <c r="C33" s="19" t="s">
        <v>26</v>
      </c>
      <c r="D33" s="20">
        <v>152</v>
      </c>
      <c r="E33" s="21" t="s">
        <v>39</v>
      </c>
      <c r="F33" s="21" t="s">
        <v>58</v>
      </c>
      <c r="G33" s="73">
        <v>4</v>
      </c>
      <c r="H33" s="73">
        <v>1</v>
      </c>
      <c r="I33" s="73"/>
      <c r="J33" s="73">
        <v>4</v>
      </c>
      <c r="K33" s="73">
        <v>1</v>
      </c>
      <c r="L33" s="73">
        <v>1</v>
      </c>
      <c r="M33" s="73"/>
      <c r="N33" s="73"/>
      <c r="O33" s="73"/>
      <c r="P33" s="73"/>
      <c r="Q33" s="73"/>
      <c r="R33" s="69">
        <f t="shared" si="0"/>
        <v>11</v>
      </c>
      <c r="S33" s="60" t="s">
        <v>8</v>
      </c>
      <c r="T33" s="81">
        <v>69.900000000000006</v>
      </c>
      <c r="U33" s="82">
        <v>31.9</v>
      </c>
      <c r="V33" s="81">
        <f t="shared" si="1"/>
        <v>350.9</v>
      </c>
    </row>
    <row r="34" spans="1:22" s="39" customFormat="1" ht="75" customHeight="1" x14ac:dyDescent="0.25">
      <c r="A34" s="17"/>
      <c r="B34" s="48" t="s">
        <v>27</v>
      </c>
      <c r="C34" s="19" t="s">
        <v>26</v>
      </c>
      <c r="D34" s="20">
        <v>909</v>
      </c>
      <c r="E34" s="21" t="s">
        <v>51</v>
      </c>
      <c r="F34" s="21" t="s">
        <v>58</v>
      </c>
      <c r="G34" s="73">
        <v>1</v>
      </c>
      <c r="H34" s="73">
        <v>1</v>
      </c>
      <c r="I34" s="73">
        <v>6</v>
      </c>
      <c r="J34" s="73">
        <v>0</v>
      </c>
      <c r="K34" s="73">
        <v>1</v>
      </c>
      <c r="L34" s="73">
        <v>2</v>
      </c>
      <c r="M34" s="73"/>
      <c r="N34" s="73"/>
      <c r="O34" s="73"/>
      <c r="P34" s="73"/>
      <c r="Q34" s="73"/>
      <c r="R34" s="69">
        <f t="shared" si="0"/>
        <v>11</v>
      </c>
      <c r="S34" s="60" t="s">
        <v>8</v>
      </c>
      <c r="T34" s="81">
        <v>69.900000000000006</v>
      </c>
      <c r="U34" s="81">
        <v>31.9</v>
      </c>
      <c r="V34" s="81">
        <f t="shared" si="1"/>
        <v>350.9</v>
      </c>
    </row>
    <row r="35" spans="1:22" s="39" customFormat="1" x14ac:dyDescent="0.25">
      <c r="B35" s="52"/>
      <c r="C35" s="41"/>
      <c r="D35" s="40"/>
      <c r="E35" s="38"/>
      <c r="F35" s="38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68">
        <f>SUM(R8:R34)</f>
        <v>996</v>
      </c>
      <c r="S35" s="40"/>
      <c r="T35" s="83"/>
      <c r="U35" s="83"/>
      <c r="V35" s="83">
        <f>SUM(V8:V34)</f>
        <v>46312.799999999996</v>
      </c>
    </row>
  </sheetData>
  <sortState ref="A8:S46">
    <sortCondition ref="B8:B46"/>
    <sortCondition ref="C8:C46"/>
    <sortCondition ref="D8:D46"/>
  </sortState>
  <mergeCells count="1">
    <mergeCell ref="I6:Q6"/>
  </mergeCells>
  <pageMargins left="0.59055118110236227" right="0.59055118110236227" top="0.59055118110236227" bottom="0.78740157480314965" header="0.51181102362204722" footer="0.51181102362204722"/>
  <pageSetup paperSize="9" scale="9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Inventory</vt:lpstr>
      <vt:lpstr>Inventory!Print_Area</vt:lpstr>
      <vt:lpstr>Inventory!Print_Titles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2018-03-16T07:07:24Z</dcterms:modified>
</cp:coreProperties>
</file>